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35" windowWidth="20730" windowHeight="11760"/>
  </bookViews>
  <sheets>
    <sheet name="Round 1" sheetId="2" r:id="rId1"/>
    <sheet name="Master" sheetId="1" r:id="rId2"/>
    <sheet name="Round 2" sheetId="14" r:id="rId3"/>
    <sheet name="Round 3" sheetId="13" r:id="rId4"/>
    <sheet name="Round 4" sheetId="12" r:id="rId5"/>
    <sheet name="Round 5" sheetId="11" r:id="rId6"/>
    <sheet name="Round 6" sheetId="15" r:id="rId7"/>
    <sheet name="Pro Buggy" sheetId="3" r:id="rId8"/>
    <sheet name="Pro Lite" sheetId="9" r:id="rId9"/>
    <sheet name="Super 1650" sheetId="8" r:id="rId10"/>
    <sheet name="UTV" sheetId="7" r:id="rId11"/>
    <sheet name="Extreme 4WD" sheetId="6" r:id="rId12"/>
    <sheet name="Extreme 2WD" sheetId="5" r:id="rId13"/>
    <sheet name="Production 4WD" sheetId="4" r:id="rId14"/>
    <sheet name="Production 2WD" sheetId="10" r:id="rId15"/>
    <sheet name="Driver Points" sheetId="17" r:id="rId16"/>
    <sheet name="Navigator Points" sheetId="16" r:id="rId17"/>
  </sheets>
  <definedNames>
    <definedName name="class">Master!$D$2,Master!$A$2,Master!$D$2</definedName>
    <definedName name="Extreme_2WD" localSheetId="12">Master!$D$2</definedName>
    <definedName name="Navigator" localSheetId="16">Master!$C$2:$C$85</definedName>
    <definedName name="_xlnm.Print_Area" localSheetId="0">'Round 1'!$A$1:$Q$21</definedName>
    <definedName name="Tony_Hellyer" localSheetId="15">Master!$B$2:$B$38</definedName>
  </definedNames>
  <calcPr calcId="145621" iterate="1"/>
</workbook>
</file>

<file path=xl/calcChain.xml><?xml version="1.0" encoding="utf-8"?>
<calcChain xmlns="http://schemas.openxmlformats.org/spreadsheetml/2006/main">
  <c r="Q5" i="2" l="1"/>
  <c r="L6" i="2" l="1"/>
  <c r="H13" i="2" l="1"/>
  <c r="Q20" i="2"/>
  <c r="P33" i="12" l="1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P27" i="3" l="1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Q6" i="2"/>
  <c r="Q4" i="2"/>
  <c r="Q15" i="2"/>
  <c r="Q14" i="2"/>
  <c r="Q9" i="2"/>
  <c r="Q17" i="2"/>
  <c r="Q10" i="2"/>
  <c r="Q12" i="2"/>
  <c r="Q3" i="2"/>
  <c r="Q19" i="2"/>
  <c r="Q7" i="2"/>
  <c r="P3" i="11" l="1"/>
  <c r="P3" i="15"/>
  <c r="P3" i="12"/>
  <c r="P3" i="13"/>
  <c r="P3" i="14"/>
  <c r="Q8" i="2"/>
  <c r="Q13" i="2"/>
</calcChain>
</file>

<file path=xl/sharedStrings.xml><?xml version="1.0" encoding="utf-8"?>
<sst xmlns="http://schemas.openxmlformats.org/spreadsheetml/2006/main" count="316" uniqueCount="72">
  <si>
    <t>Driver</t>
  </si>
  <si>
    <t>Navigator</t>
  </si>
  <si>
    <t>Prolog</t>
  </si>
  <si>
    <t>Lap 2</t>
  </si>
  <si>
    <t xml:space="preserve">Lap 3 </t>
  </si>
  <si>
    <t>Lap 4</t>
  </si>
  <si>
    <t>Lap 5</t>
  </si>
  <si>
    <t xml:space="preserve">Lap 6 </t>
  </si>
  <si>
    <t>Lap 7</t>
  </si>
  <si>
    <t>Lap 8</t>
  </si>
  <si>
    <t>Lap 9</t>
  </si>
  <si>
    <t>Lap 10</t>
  </si>
  <si>
    <t>Lap 11</t>
  </si>
  <si>
    <t>Lap 12</t>
  </si>
  <si>
    <t>Total</t>
  </si>
  <si>
    <t>Car No</t>
  </si>
  <si>
    <t xml:space="preserve">Driver </t>
  </si>
  <si>
    <t>Class</t>
  </si>
  <si>
    <t>Pro Buggy</t>
  </si>
  <si>
    <t>Super 1650</t>
  </si>
  <si>
    <t>Extreme 2WD</t>
  </si>
  <si>
    <t>Total Off Road Super Series Round 1 2015</t>
  </si>
  <si>
    <t>Total Off Road Super Series Round 2 2015</t>
  </si>
  <si>
    <t>Total Off Road Super Series Round 6 2015</t>
  </si>
  <si>
    <t>Total Off Road Super Series Round 5 2015</t>
  </si>
  <si>
    <t>Total Off Road Super Series Round 4 2015</t>
  </si>
  <si>
    <t>Total Off Road Super Series Round 3 2015</t>
  </si>
  <si>
    <t>Round 1</t>
  </si>
  <si>
    <t>Round 2</t>
  </si>
  <si>
    <t xml:space="preserve">Round 3 </t>
  </si>
  <si>
    <t>Round 4</t>
  </si>
  <si>
    <t>Round 6</t>
  </si>
  <si>
    <t>Matthew Brice</t>
  </si>
  <si>
    <t>UTV</t>
  </si>
  <si>
    <t>Mark Edmonds</t>
  </si>
  <si>
    <t>Jason Fuge</t>
  </si>
  <si>
    <t>Ron Griffiths</t>
  </si>
  <si>
    <t>Brad Hancock</t>
  </si>
  <si>
    <t>Bradley Hatch</t>
  </si>
  <si>
    <t>Ashley Hatch</t>
  </si>
  <si>
    <t>Nathan Hayden</t>
  </si>
  <si>
    <t>Tony Hellyer</t>
  </si>
  <si>
    <t>Peter Moohin</t>
  </si>
  <si>
    <t>Dave Neilson</t>
  </si>
  <si>
    <t>Dave Skinner</t>
  </si>
  <si>
    <t>Rob Stieber</t>
  </si>
  <si>
    <t>Shane Titmarsh</t>
  </si>
  <si>
    <t>Wesley Swaffield</t>
  </si>
  <si>
    <t>Round 5</t>
  </si>
  <si>
    <t>Rank</t>
  </si>
  <si>
    <t>Name</t>
  </si>
  <si>
    <t>Round 3</t>
  </si>
  <si>
    <t>Warren Hanley</t>
  </si>
  <si>
    <t>Rodney Hatch</t>
  </si>
  <si>
    <t>241A</t>
  </si>
  <si>
    <t>Justin Renew</t>
  </si>
  <si>
    <t>Joseph Bugeja</t>
  </si>
  <si>
    <t>Scott Miller</t>
  </si>
  <si>
    <t>Bailey Titmarsh</t>
  </si>
  <si>
    <t>Fred White</t>
  </si>
  <si>
    <t>David Wiskar</t>
  </si>
  <si>
    <t>Robert Swafield</t>
  </si>
  <si>
    <t>Shane Hellyer</t>
  </si>
  <si>
    <t>Monique Stieber</t>
  </si>
  <si>
    <t>Michael Brice</t>
  </si>
  <si>
    <t xml:space="preserve">Robert Turner </t>
  </si>
  <si>
    <t>DNF</t>
  </si>
  <si>
    <t>DNS</t>
  </si>
  <si>
    <t>Geoffrey Hancock</t>
  </si>
  <si>
    <t>Bradley Hancock</t>
  </si>
  <si>
    <t>*</t>
  </si>
  <si>
    <t>NQ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</si>
</sst>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i/>
      <sz val="18"/>
      <name val="Arial"/>
    </font>
    <font>
      <u/>
      <sz val="10"/>
      <color theme="10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21" fontId="0" fillId="0" borderId="0" xfId="0" applyNumberFormat="1"/>
    <xf numFmtId="0" fontId="3" fillId="0" borderId="0" xfId="1"/>
    <xf numFmtId="21" fontId="4" fillId="0" borderId="0" xfId="0" applyNumberFormat="1" applyFont="1"/>
    <xf numFmtId="0" fontId="0" fillId="0" borderId="0" xfId="0" applyNumberForma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1" fontId="0" fillId="2" borderId="0" xfId="0" applyNumberFormat="1" applyFill="1"/>
    <xf numFmtId="21" fontId="4" fillId="2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topLeftCell="B1" workbookViewId="0">
      <selection activeCell="R12" sqref="R12:R15"/>
    </sheetView>
  </sheetViews>
  <sheetFormatPr defaultRowHeight="12.75" x14ac:dyDescent="0.2"/>
  <cols>
    <col min="2" max="2" width="15.5703125" customWidth="1"/>
    <col min="3" max="3" width="15.85546875" bestFit="1" customWidth="1"/>
    <col min="4" max="4" width="15.85546875" customWidth="1"/>
    <col min="18" max="18" width="10.28515625" customWidth="1"/>
  </cols>
  <sheetData>
    <row r="1" spans="1:18" ht="23.25" x14ac:dyDescent="0.2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8" x14ac:dyDescent="0.2">
      <c r="A2" t="s">
        <v>15</v>
      </c>
      <c r="B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s="11" t="s">
        <v>71</v>
      </c>
    </row>
    <row r="3" spans="1:18" x14ac:dyDescent="0.2">
      <c r="A3">
        <v>678</v>
      </c>
      <c r="B3" s="5" t="s">
        <v>69</v>
      </c>
      <c r="C3" s="5" t="s">
        <v>68</v>
      </c>
      <c r="D3" s="8">
        <v>678</v>
      </c>
      <c r="E3" s="1">
        <v>5.7523148148148143E-3</v>
      </c>
      <c r="F3" s="1">
        <v>5.7407407407407416E-3</v>
      </c>
      <c r="G3" s="1">
        <v>5.6365740740740742E-3</v>
      </c>
      <c r="H3" s="1">
        <v>5.5902777777777782E-3</v>
      </c>
      <c r="I3" s="1">
        <v>5.6597222222222222E-3</v>
      </c>
      <c r="J3" s="1">
        <v>5.5902777777777782E-3</v>
      </c>
      <c r="K3" s="1">
        <v>5.5555555555555558E-3</v>
      </c>
      <c r="L3" s="1">
        <v>5.4976851851851853E-3</v>
      </c>
      <c r="M3" s="1">
        <v>5.5787037037037038E-3</v>
      </c>
      <c r="N3" s="1">
        <v>5.7175925925925927E-3</v>
      </c>
      <c r="O3" s="1"/>
      <c r="P3" s="1"/>
      <c r="Q3" s="1">
        <f>SUM(E3:P3)</f>
        <v>5.6319444444444443E-2</v>
      </c>
      <c r="R3" s="12">
        <v>20</v>
      </c>
    </row>
    <row r="4" spans="1:18" x14ac:dyDescent="0.2">
      <c r="A4">
        <v>610</v>
      </c>
      <c r="B4" t="s">
        <v>47</v>
      </c>
      <c r="C4" t="s">
        <v>61</v>
      </c>
      <c r="D4" s="7">
        <v>610</v>
      </c>
      <c r="E4" s="1">
        <v>6.2037037037037043E-3</v>
      </c>
      <c r="F4" s="1">
        <v>6.0185185185185177E-3</v>
      </c>
      <c r="G4" s="1">
        <v>5.8564814814814825E-3</v>
      </c>
      <c r="H4" s="1">
        <v>5.8333333333333336E-3</v>
      </c>
      <c r="I4" s="1">
        <v>5.7407407407407416E-3</v>
      </c>
      <c r="J4" s="1">
        <v>5.7986111111111112E-3</v>
      </c>
      <c r="K4" s="1">
        <v>5.7870370370370376E-3</v>
      </c>
      <c r="L4" s="1">
        <v>5.8680555555555543E-3</v>
      </c>
      <c r="M4" s="1">
        <v>5.8449074074074072E-3</v>
      </c>
      <c r="N4" s="1">
        <v>5.8101851851851856E-3</v>
      </c>
      <c r="O4" s="1"/>
      <c r="P4" s="1"/>
      <c r="Q4" s="1">
        <f>SUM(E4:P4)</f>
        <v>5.8761574074074077E-2</v>
      </c>
      <c r="R4" s="11">
        <v>17</v>
      </c>
    </row>
    <row r="5" spans="1:18" x14ac:dyDescent="0.2">
      <c r="A5">
        <v>676</v>
      </c>
      <c r="B5" t="s">
        <v>35</v>
      </c>
      <c r="C5" t="s">
        <v>60</v>
      </c>
      <c r="D5" s="7">
        <v>676</v>
      </c>
      <c r="E5" s="1">
        <v>6.4814814814814813E-3</v>
      </c>
      <c r="F5" s="1">
        <v>6.2268518518518515E-3</v>
      </c>
      <c r="G5" s="1">
        <v>6.0648148148148145E-3</v>
      </c>
      <c r="H5" s="1">
        <v>5.9837962962962961E-3</v>
      </c>
      <c r="I5" s="1">
        <v>5.9606481481481489E-3</v>
      </c>
      <c r="J5" s="1">
        <v>5.9606481481481489E-3</v>
      </c>
      <c r="K5" s="1">
        <v>5.8796296296296296E-3</v>
      </c>
      <c r="L5" s="1">
        <v>5.9027777777777776E-3</v>
      </c>
      <c r="M5" s="1">
        <v>5.8680555555555543E-3</v>
      </c>
      <c r="N5" s="1">
        <v>5.7754629629629623E-3</v>
      </c>
      <c r="O5" s="1"/>
      <c r="P5" s="1"/>
      <c r="Q5" s="1">
        <f t="shared" ref="Q5" si="0">SUM(E5:P5)</f>
        <v>6.0104166666666667E-2</v>
      </c>
      <c r="R5" s="11">
        <v>15</v>
      </c>
    </row>
    <row r="6" spans="1:18" x14ac:dyDescent="0.2">
      <c r="A6">
        <v>631</v>
      </c>
      <c r="B6" t="s">
        <v>46</v>
      </c>
      <c r="C6" t="s">
        <v>58</v>
      </c>
      <c r="D6" s="7">
        <v>631</v>
      </c>
      <c r="E6" s="1">
        <v>6.2499999999999995E-3</v>
      </c>
      <c r="F6" s="1">
        <v>6.2268518518518515E-3</v>
      </c>
      <c r="G6" s="1">
        <v>6.2962962962962964E-3</v>
      </c>
      <c r="H6" s="1">
        <v>6.3310185185185197E-3</v>
      </c>
      <c r="I6" s="1">
        <v>6.2037037037037043E-3</v>
      </c>
      <c r="J6" s="1">
        <v>6.076388888888889E-3</v>
      </c>
      <c r="K6" s="1">
        <v>6.215277777777777E-3</v>
      </c>
      <c r="L6" s="1">
        <f>AVERAGE(E6:K6)</f>
        <v>6.2285052910052915E-3</v>
      </c>
      <c r="M6" s="1">
        <v>6.215277777777777E-3</v>
      </c>
      <c r="N6" s="1">
        <v>6.053240740740741E-3</v>
      </c>
      <c r="O6" s="1"/>
      <c r="P6" s="1"/>
      <c r="Q6" s="1">
        <f>SUM(E6:P6)</f>
        <v>6.2096560846560851E-2</v>
      </c>
      <c r="R6" s="11">
        <v>13</v>
      </c>
    </row>
    <row r="7" spans="1:18" x14ac:dyDescent="0.2">
      <c r="A7">
        <v>688</v>
      </c>
      <c r="B7" t="s">
        <v>34</v>
      </c>
      <c r="C7" t="s">
        <v>52</v>
      </c>
      <c r="D7" s="7">
        <v>688</v>
      </c>
      <c r="E7" s="1">
        <v>9.7106481481481471E-3</v>
      </c>
      <c r="F7" s="1">
        <v>6.5277777777777782E-3</v>
      </c>
      <c r="G7" s="1">
        <v>6.4699074074074069E-3</v>
      </c>
      <c r="H7" s="1">
        <v>6.4236111111111117E-3</v>
      </c>
      <c r="I7" s="1">
        <v>6.3425925925925915E-3</v>
      </c>
      <c r="J7" s="1">
        <v>6.2615740740740748E-3</v>
      </c>
      <c r="K7" s="1">
        <v>6.2499999999999995E-3</v>
      </c>
      <c r="L7" s="1">
        <v>6.122685185185185E-3</v>
      </c>
      <c r="M7" s="1">
        <v>6.3078703703703708E-3</v>
      </c>
      <c r="N7" s="1">
        <v>6.2615740740740748E-3</v>
      </c>
      <c r="O7" s="1"/>
      <c r="P7" s="1"/>
      <c r="Q7" s="1">
        <f>SUM(E7:P7)</f>
        <v>6.6678240740740746E-2</v>
      </c>
      <c r="R7" s="11">
        <v>11</v>
      </c>
    </row>
    <row r="8" spans="1:18" x14ac:dyDescent="0.2">
      <c r="A8">
        <v>677</v>
      </c>
      <c r="B8" t="s">
        <v>32</v>
      </c>
      <c r="C8" t="s">
        <v>64</v>
      </c>
      <c r="D8" s="7">
        <v>677</v>
      </c>
      <c r="E8" s="1">
        <v>7.8472222222222224E-3</v>
      </c>
      <c r="F8" s="1">
        <v>7.4652777777777781E-3</v>
      </c>
      <c r="G8" s="1">
        <v>7.2685185185185188E-3</v>
      </c>
      <c r="H8" s="10" t="s">
        <v>66</v>
      </c>
      <c r="I8" s="3">
        <v>7.0949074074074074E-3</v>
      </c>
      <c r="J8" s="3">
        <v>7.5000000000000006E-3</v>
      </c>
      <c r="K8" s="3">
        <v>6.9675925925925921E-3</v>
      </c>
      <c r="L8" s="1">
        <v>6.828703703703704E-3</v>
      </c>
      <c r="M8" s="1">
        <v>6.7476851851851856E-3</v>
      </c>
      <c r="N8" s="1">
        <v>6.6666666666666671E-3</v>
      </c>
      <c r="O8" s="1"/>
      <c r="P8" s="1"/>
      <c r="Q8" s="1">
        <f>SUM(E8:P8)</f>
        <v>6.4386574074074068E-2</v>
      </c>
      <c r="R8" s="11">
        <v>9</v>
      </c>
    </row>
    <row r="9" spans="1:18" x14ac:dyDescent="0.2">
      <c r="A9">
        <v>682</v>
      </c>
      <c r="B9" t="s">
        <v>42</v>
      </c>
      <c r="C9" t="s">
        <v>56</v>
      </c>
      <c r="D9" s="7">
        <v>682</v>
      </c>
      <c r="E9" s="1">
        <v>5.8333333333333336E-3</v>
      </c>
      <c r="F9" s="1">
        <v>5.7175925925925927E-3</v>
      </c>
      <c r="G9" s="1">
        <v>5.6828703703703702E-3</v>
      </c>
      <c r="H9" s="1">
        <v>5.6018518518518518E-3</v>
      </c>
      <c r="I9" s="1">
        <v>5.5671296296296302E-3</v>
      </c>
      <c r="J9" s="1">
        <v>5.5555555555555558E-3</v>
      </c>
      <c r="K9" s="1">
        <v>5.7523148148148143E-3</v>
      </c>
      <c r="L9" s="9" t="s">
        <v>66</v>
      </c>
      <c r="M9" s="9" t="s">
        <v>67</v>
      </c>
      <c r="N9" s="9" t="s">
        <v>67</v>
      </c>
      <c r="O9" s="1"/>
      <c r="P9" s="1"/>
      <c r="Q9" s="1">
        <f>SUM(E9:P9)</f>
        <v>3.9710648148148148E-2</v>
      </c>
      <c r="R9" s="11">
        <v>0</v>
      </c>
    </row>
    <row r="10" spans="1:18" x14ac:dyDescent="0.2">
      <c r="A10" s="4">
        <v>613</v>
      </c>
      <c r="B10" t="s">
        <v>40</v>
      </c>
      <c r="C10" t="s">
        <v>55</v>
      </c>
      <c r="D10" s="7">
        <v>613</v>
      </c>
      <c r="E10" s="1">
        <v>6.238425925925925E-3</v>
      </c>
      <c r="F10" s="1">
        <v>6.0069444444444441E-3</v>
      </c>
      <c r="G10" s="1">
        <v>6.3425925925925915E-3</v>
      </c>
      <c r="H10" s="1">
        <v>1.4745370370370372E-2</v>
      </c>
      <c r="I10" s="1">
        <v>6.9328703703703696E-3</v>
      </c>
      <c r="J10" s="1">
        <v>6.8055555555555569E-3</v>
      </c>
      <c r="K10" s="9" t="s">
        <v>67</v>
      </c>
      <c r="L10" s="9" t="s">
        <v>67</v>
      </c>
      <c r="M10" s="9" t="s">
        <v>67</v>
      </c>
      <c r="N10" s="9" t="s">
        <v>67</v>
      </c>
      <c r="O10" s="1"/>
      <c r="P10" s="1"/>
      <c r="Q10" s="1">
        <f t="shared" ref="Q10:Q20" si="1">SUM(E10:P10)</f>
        <v>4.7071759259259258E-2</v>
      </c>
      <c r="R10" s="11">
        <v>0</v>
      </c>
    </row>
    <row r="11" spans="1:18" x14ac:dyDescent="0.2"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1"/>
    </row>
    <row r="12" spans="1:18" x14ac:dyDescent="0.2">
      <c r="A12">
        <v>241</v>
      </c>
      <c r="B12" t="s">
        <v>39</v>
      </c>
      <c r="C12" t="s">
        <v>53</v>
      </c>
      <c r="D12" s="7">
        <v>241</v>
      </c>
      <c r="E12" s="1">
        <v>6.5972222222222222E-3</v>
      </c>
      <c r="F12" s="1">
        <v>6.6087962962962966E-3</v>
      </c>
      <c r="G12" s="1">
        <v>6.5046296296296302E-3</v>
      </c>
      <c r="H12" s="1">
        <v>6.3888888888888884E-3</v>
      </c>
      <c r="I12" s="1">
        <v>6.5972222222222222E-3</v>
      </c>
      <c r="J12" s="1">
        <v>6.8055555555555569E-3</v>
      </c>
      <c r="K12" s="1">
        <v>6.3310185185185197E-3</v>
      </c>
      <c r="L12" s="1">
        <v>6.2962962962962964E-3</v>
      </c>
      <c r="M12" s="1">
        <v>6.5740740740740733E-3</v>
      </c>
      <c r="N12" s="1">
        <v>6.4583333333333333E-3</v>
      </c>
      <c r="O12" s="1"/>
      <c r="P12" s="1"/>
      <c r="Q12" s="1">
        <f t="shared" si="1"/>
        <v>6.5162037037037046E-2</v>
      </c>
      <c r="R12" s="11">
        <v>20</v>
      </c>
    </row>
    <row r="13" spans="1:18" x14ac:dyDescent="0.2">
      <c r="A13" t="s">
        <v>54</v>
      </c>
      <c r="B13" t="s">
        <v>38</v>
      </c>
      <c r="C13" t="s">
        <v>53</v>
      </c>
      <c r="D13" s="7">
        <v>241</v>
      </c>
      <c r="E13" s="1">
        <v>6.8634259259259256E-3</v>
      </c>
      <c r="F13" s="1">
        <v>6.5856481481481469E-3</v>
      </c>
      <c r="G13" s="1">
        <v>6.4814814814814813E-3</v>
      </c>
      <c r="H13" s="3">
        <f>AVERAGE(E13:G13)</f>
        <v>6.6435185185185174E-3</v>
      </c>
      <c r="I13" s="1">
        <v>6.4467592592592597E-3</v>
      </c>
      <c r="J13" s="1">
        <v>6.3194444444444444E-3</v>
      </c>
      <c r="K13" s="1">
        <v>6.3194444444444444E-3</v>
      </c>
      <c r="L13" s="1">
        <v>1.03125E-2</v>
      </c>
      <c r="M13" s="1">
        <v>6.3541666666666668E-3</v>
      </c>
      <c r="N13" s="1">
        <v>6.3310185185185197E-3</v>
      </c>
      <c r="O13" s="1"/>
      <c r="P13" s="1"/>
      <c r="Q13" s="1">
        <f>SUM(E13:P13)</f>
        <v>6.8657407407407417E-2</v>
      </c>
      <c r="R13" s="11">
        <v>17</v>
      </c>
    </row>
    <row r="14" spans="1:18" x14ac:dyDescent="0.2">
      <c r="A14">
        <v>299</v>
      </c>
      <c r="B14" t="s">
        <v>44</v>
      </c>
      <c r="C14" t="s">
        <v>63</v>
      </c>
      <c r="D14" s="7">
        <v>299</v>
      </c>
      <c r="E14" s="1">
        <v>6.9097222222222225E-3</v>
      </c>
      <c r="F14" s="1">
        <v>7.7662037037037031E-3</v>
      </c>
      <c r="G14" s="1">
        <v>7.083333333333333E-3</v>
      </c>
      <c r="H14" s="3" t="s">
        <v>67</v>
      </c>
      <c r="I14" s="1">
        <v>7.1874999999999994E-3</v>
      </c>
      <c r="J14" s="1">
        <v>8.7037037037037031E-3</v>
      </c>
      <c r="K14" s="9" t="s">
        <v>67</v>
      </c>
      <c r="L14" s="9" t="s">
        <v>67</v>
      </c>
      <c r="M14" s="9" t="s">
        <v>67</v>
      </c>
      <c r="N14" s="9" t="s">
        <v>67</v>
      </c>
      <c r="O14" s="1"/>
      <c r="P14" s="1"/>
      <c r="Q14" s="1">
        <f>SUM(E14:P14)</f>
        <v>3.7650462962962962E-2</v>
      </c>
      <c r="R14" s="11">
        <v>0</v>
      </c>
    </row>
    <row r="15" spans="1:18" x14ac:dyDescent="0.2">
      <c r="A15">
        <v>282</v>
      </c>
      <c r="B15" t="s">
        <v>45</v>
      </c>
      <c r="C15" t="s">
        <v>57</v>
      </c>
      <c r="D15" s="7">
        <v>282</v>
      </c>
      <c r="E15" s="1">
        <v>6.6203703703703702E-3</v>
      </c>
      <c r="F15" s="1">
        <v>7.7314814814814815E-3</v>
      </c>
      <c r="G15" s="1">
        <v>6.851851851851852E-3</v>
      </c>
      <c r="H15" s="1">
        <v>6.4814814814814813E-3</v>
      </c>
      <c r="I15" s="1">
        <v>6.3657407407407404E-3</v>
      </c>
      <c r="J15" s="9" t="s">
        <v>66</v>
      </c>
      <c r="K15" s="9" t="s">
        <v>67</v>
      </c>
      <c r="L15" s="9" t="s">
        <v>67</v>
      </c>
      <c r="M15" s="9" t="s">
        <v>67</v>
      </c>
      <c r="N15" s="9" t="s">
        <v>67</v>
      </c>
      <c r="O15" s="1"/>
      <c r="P15" s="1"/>
      <c r="Q15" s="1">
        <f t="shared" si="1"/>
        <v>3.4050925925925922E-2</v>
      </c>
      <c r="R15" s="11">
        <v>0</v>
      </c>
    </row>
    <row r="16" spans="1:18" x14ac:dyDescent="0.2"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1"/>
    </row>
    <row r="17" spans="1:18" x14ac:dyDescent="0.2">
      <c r="A17">
        <v>457</v>
      </c>
      <c r="B17" t="s">
        <v>41</v>
      </c>
      <c r="C17" t="s">
        <v>62</v>
      </c>
      <c r="D17" s="7">
        <v>457</v>
      </c>
      <c r="E17" s="1">
        <v>6.8634259259259256E-3</v>
      </c>
      <c r="F17" s="1">
        <v>6.4930555555555549E-3</v>
      </c>
      <c r="G17" s="3" t="s">
        <v>66</v>
      </c>
      <c r="H17" s="3" t="s">
        <v>67</v>
      </c>
      <c r="I17" s="3" t="s">
        <v>67</v>
      </c>
      <c r="J17" s="3" t="s">
        <v>67</v>
      </c>
      <c r="K17" s="1" t="s">
        <v>67</v>
      </c>
      <c r="L17" s="1" t="s">
        <v>67</v>
      </c>
      <c r="M17" s="1" t="s">
        <v>67</v>
      </c>
      <c r="N17" s="1" t="s">
        <v>67</v>
      </c>
      <c r="O17" s="1"/>
      <c r="P17" s="1"/>
      <c r="Q17" s="1">
        <f t="shared" si="1"/>
        <v>1.335648148148148E-2</v>
      </c>
      <c r="R17" s="11">
        <v>0</v>
      </c>
    </row>
    <row r="18" spans="1:18" x14ac:dyDescent="0.2">
      <c r="D18" s="7"/>
      <c r="E18" s="1"/>
      <c r="F18" s="1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  <c r="R18" s="11"/>
    </row>
    <row r="19" spans="1:18" x14ac:dyDescent="0.2">
      <c r="A19">
        <v>950</v>
      </c>
      <c r="B19" t="s">
        <v>36</v>
      </c>
      <c r="D19" s="7">
        <v>950</v>
      </c>
      <c r="E19" s="1">
        <v>9.8611111111111104E-3</v>
      </c>
      <c r="F19" s="1">
        <v>6.5972222222222222E-3</v>
      </c>
      <c r="G19" s="1">
        <v>6.9791666666666674E-3</v>
      </c>
      <c r="H19" s="1">
        <v>6.6435185185185182E-3</v>
      </c>
      <c r="I19" s="1">
        <v>6.4004629629629628E-3</v>
      </c>
      <c r="J19" s="1">
        <v>6.4236111111111117E-3</v>
      </c>
      <c r="K19" s="1">
        <v>6.3425925925925915E-3</v>
      </c>
      <c r="L19" s="1">
        <v>6.6435185185185182E-3</v>
      </c>
      <c r="M19" s="1">
        <v>6.3078703703703708E-3</v>
      </c>
      <c r="N19" s="1">
        <v>6.0879629629629643E-3</v>
      </c>
      <c r="O19" s="1"/>
      <c r="P19" s="1"/>
      <c r="Q19" s="1">
        <f t="shared" si="1"/>
        <v>6.8287037037037049E-2</v>
      </c>
      <c r="R19" s="11">
        <v>20</v>
      </c>
    </row>
    <row r="20" spans="1:18" x14ac:dyDescent="0.2">
      <c r="A20">
        <v>67</v>
      </c>
      <c r="B20" s="5" t="s">
        <v>65</v>
      </c>
      <c r="C20" t="s">
        <v>59</v>
      </c>
      <c r="D20" s="7">
        <v>67</v>
      </c>
      <c r="E20" s="10" t="s">
        <v>66</v>
      </c>
      <c r="F20" s="10" t="s">
        <v>67</v>
      </c>
      <c r="G20" s="10" t="s">
        <v>67</v>
      </c>
      <c r="H20" s="10" t="s">
        <v>67</v>
      </c>
      <c r="I20" s="1">
        <v>6.5393518518518517E-3</v>
      </c>
      <c r="J20" s="1">
        <v>6.9675925925925921E-3</v>
      </c>
      <c r="K20" s="1">
        <v>9.0162037037037034E-3</v>
      </c>
      <c r="L20" s="1">
        <v>6.1111111111111114E-3</v>
      </c>
      <c r="M20" s="1">
        <v>6.4814814814814813E-3</v>
      </c>
      <c r="N20" s="1">
        <v>5.8912037037037032E-3</v>
      </c>
      <c r="O20" s="1"/>
      <c r="P20" s="1"/>
      <c r="Q20" s="1">
        <f t="shared" si="1"/>
        <v>4.1006944444444443E-2</v>
      </c>
      <c r="R20" s="11">
        <v>0</v>
      </c>
    </row>
    <row r="21" spans="1:18" x14ac:dyDescent="0.2">
      <c r="B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8" x14ac:dyDescent="0.2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5:18" x14ac:dyDescent="0.2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5:18" x14ac:dyDescent="0.2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5:18" x14ac:dyDescent="0.2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5:18" x14ac:dyDescent="0.2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5:18" x14ac:dyDescent="0.2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5:18" x14ac:dyDescent="0.2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5:18" x14ac:dyDescent="0.2">
      <c r="R39" s="1"/>
    </row>
    <row r="40" spans="5:18" x14ac:dyDescent="0.2">
      <c r="R40" s="1"/>
    </row>
    <row r="41" spans="5:18" x14ac:dyDescent="0.2">
      <c r="R41" s="1"/>
    </row>
    <row r="42" spans="5:18" x14ac:dyDescent="0.2">
      <c r="R42" s="1"/>
    </row>
    <row r="43" spans="5:18" x14ac:dyDescent="0.2">
      <c r="R43" s="1"/>
    </row>
    <row r="44" spans="5:18" x14ac:dyDescent="0.2">
      <c r="R44" s="1"/>
    </row>
    <row r="45" spans="5:18" x14ac:dyDescent="0.2">
      <c r="R45" s="1"/>
    </row>
    <row r="46" spans="5:18" x14ac:dyDescent="0.2">
      <c r="R46" s="1"/>
    </row>
    <row r="47" spans="5:18" x14ac:dyDescent="0.2">
      <c r="R47" s="1"/>
    </row>
    <row r="48" spans="5:18" x14ac:dyDescent="0.2">
      <c r="R48" s="1"/>
    </row>
    <row r="49" spans="18:18" x14ac:dyDescent="0.2">
      <c r="R49" s="1"/>
    </row>
    <row r="50" spans="18:18" x14ac:dyDescent="0.2">
      <c r="R50" s="1"/>
    </row>
    <row r="51" spans="18:18" x14ac:dyDescent="0.2">
      <c r="R51" s="1"/>
    </row>
    <row r="52" spans="18:18" x14ac:dyDescent="0.2">
      <c r="R52" s="1"/>
    </row>
    <row r="53" spans="18:18" x14ac:dyDescent="0.2">
      <c r="R53" s="1"/>
    </row>
    <row r="54" spans="18:18" x14ac:dyDescent="0.2">
      <c r="R54" s="1"/>
    </row>
    <row r="55" spans="18:18" x14ac:dyDescent="0.2">
      <c r="R55" s="1"/>
    </row>
    <row r="56" spans="18:18" x14ac:dyDescent="0.2">
      <c r="R56" s="1"/>
    </row>
    <row r="57" spans="18:18" x14ac:dyDescent="0.2">
      <c r="R57" s="1"/>
    </row>
    <row r="58" spans="18:18" x14ac:dyDescent="0.2">
      <c r="R58" s="1"/>
    </row>
  </sheetData>
  <sortState ref="A2:Q33">
    <sortCondition ref="E2:E33"/>
  </sortState>
  <mergeCells count="1">
    <mergeCell ref="A1:Q1"/>
  </mergeCells>
  <phoneticPr fontId="1" type="noConversion"/>
  <pageMargins left="0.75" right="0.75" top="1" bottom="1" header="0.5" footer="0.5"/>
  <pageSetup paperSize="9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A6" sqref="A6:A7"/>
    </sheetView>
  </sheetViews>
  <sheetFormatPr defaultRowHeight="12.75" x14ac:dyDescent="0.2"/>
  <sheetData>
    <row r="1" spans="1:18" x14ac:dyDescent="0.2">
      <c r="A1" t="s">
        <v>15</v>
      </c>
      <c r="B1" t="s">
        <v>27</v>
      </c>
      <c r="C1" t="s">
        <v>28</v>
      </c>
      <c r="D1" t="s">
        <v>51</v>
      </c>
      <c r="E1" t="s">
        <v>30</v>
      </c>
      <c r="F1" t="s">
        <v>48</v>
      </c>
      <c r="G1" t="s">
        <v>31</v>
      </c>
      <c r="H1" t="s">
        <v>14</v>
      </c>
      <c r="I1" t="s">
        <v>49</v>
      </c>
    </row>
    <row r="2" spans="1:18" x14ac:dyDescent="0.2">
      <c r="A2">
        <v>241</v>
      </c>
      <c r="B2" s="1">
        <v>6.5162037037037046E-2</v>
      </c>
    </row>
    <row r="3" spans="1:18" x14ac:dyDescent="0.2">
      <c r="A3" t="s">
        <v>54</v>
      </c>
      <c r="B3" s="1">
        <v>6.8657407407407417E-2</v>
      </c>
      <c r="Q3" t="s">
        <v>70</v>
      </c>
      <c r="R3">
        <v>2</v>
      </c>
    </row>
    <row r="4" spans="1:18" x14ac:dyDescent="0.2">
      <c r="A4">
        <v>299</v>
      </c>
      <c r="B4" s="1">
        <v>3.7650462962962962E-2</v>
      </c>
      <c r="R4">
        <v>7</v>
      </c>
    </row>
    <row r="5" spans="1:18" x14ac:dyDescent="0.2">
      <c r="A5">
        <v>282</v>
      </c>
      <c r="B5" s="1">
        <v>3.4050925925925922E-2</v>
      </c>
      <c r="Q5" t="s">
        <v>70</v>
      </c>
      <c r="R5">
        <v>1</v>
      </c>
    </row>
    <row r="6" spans="1:18" x14ac:dyDescent="0.2">
      <c r="A6" s="4"/>
      <c r="R6">
        <v>8</v>
      </c>
    </row>
    <row r="7" spans="1:18" x14ac:dyDescent="0.2">
      <c r="Q7" t="s">
        <v>70</v>
      </c>
      <c r="R7">
        <v>4</v>
      </c>
    </row>
    <row r="9" spans="1:18" x14ac:dyDescent="0.2">
      <c r="Q9" t="s">
        <v>70</v>
      </c>
      <c r="R9">
        <v>3</v>
      </c>
    </row>
    <row r="13" spans="1:18" x14ac:dyDescent="0.2">
      <c r="Q13" t="s">
        <v>70</v>
      </c>
      <c r="R13">
        <v>5</v>
      </c>
    </row>
    <row r="14" spans="1:18" x14ac:dyDescent="0.2">
      <c r="Q14" t="s">
        <v>70</v>
      </c>
      <c r="R14">
        <v>6</v>
      </c>
    </row>
    <row r="15" spans="1:18" x14ac:dyDescent="0.2">
      <c r="R15">
        <v>1</v>
      </c>
    </row>
    <row r="17" spans="12:18" x14ac:dyDescent="0.2">
      <c r="R17">
        <v>2</v>
      </c>
    </row>
    <row r="26" spans="12:18" x14ac:dyDescent="0.2">
      <c r="L26"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6" sqref="A6"/>
    </sheetView>
  </sheetViews>
  <sheetFormatPr defaultRowHeight="12.75" x14ac:dyDescent="0.2"/>
  <sheetData>
    <row r="1" spans="1:10" x14ac:dyDescent="0.2">
      <c r="A1" t="s">
        <v>15</v>
      </c>
      <c r="B1" t="s">
        <v>27</v>
      </c>
      <c r="C1" t="s">
        <v>28</v>
      </c>
      <c r="D1" t="s">
        <v>51</v>
      </c>
      <c r="E1" t="s">
        <v>30</v>
      </c>
      <c r="F1" t="s">
        <v>48</v>
      </c>
      <c r="G1" t="s">
        <v>31</v>
      </c>
      <c r="H1" t="s">
        <v>14</v>
      </c>
      <c r="I1" t="s">
        <v>49</v>
      </c>
      <c r="J1" t="s">
        <v>14</v>
      </c>
    </row>
    <row r="2" spans="1:10" x14ac:dyDescent="0.2">
      <c r="A2">
        <v>678</v>
      </c>
      <c r="B2" s="1">
        <v>5.6319444444444443E-2</v>
      </c>
    </row>
    <row r="3" spans="1:10" x14ac:dyDescent="0.2">
      <c r="A3">
        <v>610</v>
      </c>
      <c r="B3" s="1">
        <v>5.8761574074074077E-2</v>
      </c>
    </row>
    <row r="4" spans="1:10" x14ac:dyDescent="0.2">
      <c r="A4">
        <v>676</v>
      </c>
      <c r="B4" s="1">
        <v>6.0104166666666667E-2</v>
      </c>
    </row>
    <row r="5" spans="1:10" x14ac:dyDescent="0.2">
      <c r="A5">
        <v>631</v>
      </c>
      <c r="B5" s="1">
        <v>6.2096560846560851E-2</v>
      </c>
    </row>
    <row r="6" spans="1:10" x14ac:dyDescent="0.2">
      <c r="A6">
        <v>688</v>
      </c>
      <c r="B6" s="1">
        <v>6.6678240740740746E-2</v>
      </c>
    </row>
    <row r="7" spans="1:10" x14ac:dyDescent="0.2">
      <c r="A7" s="4">
        <v>677</v>
      </c>
      <c r="B7" s="1">
        <v>6.4386574074074068E-2</v>
      </c>
    </row>
    <row r="8" spans="1:10" x14ac:dyDescent="0.2">
      <c r="A8">
        <v>682</v>
      </c>
      <c r="B8" s="1">
        <v>3.9710648148148148E-2</v>
      </c>
    </row>
    <row r="9" spans="1:10" x14ac:dyDescent="0.2">
      <c r="A9">
        <v>613</v>
      </c>
      <c r="B9" s="1">
        <v>4.7071759259259258E-2</v>
      </c>
    </row>
    <row r="14" spans="1:10" x14ac:dyDescent="0.2">
      <c r="B14" s="1"/>
    </row>
    <row r="16" spans="1:10" x14ac:dyDescent="0.2">
      <c r="B16" s="1"/>
    </row>
    <row r="17" spans="1:2" x14ac:dyDescent="0.2">
      <c r="B17" s="1"/>
    </row>
    <row r="18" spans="1:2" x14ac:dyDescent="0.2">
      <c r="B18" s="1"/>
    </row>
    <row r="19" spans="1:2" x14ac:dyDescent="0.2">
      <c r="B19" s="1"/>
    </row>
    <row r="20" spans="1:2" x14ac:dyDescent="0.2">
      <c r="A20" s="4"/>
      <c r="B20" s="1"/>
    </row>
    <row r="21" spans="1:2" x14ac:dyDescent="0.2">
      <c r="B21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P4" activeCellId="1" sqref="A4 P4"/>
    </sheetView>
  </sheetViews>
  <sheetFormatPr defaultRowHeight="12.75" x14ac:dyDescent="0.2"/>
  <sheetData>
    <row r="1" spans="1:9" x14ac:dyDescent="0.2">
      <c r="A1" t="s">
        <v>15</v>
      </c>
      <c r="B1" t="s">
        <v>27</v>
      </c>
      <c r="C1" t="s">
        <v>28</v>
      </c>
      <c r="D1" t="s">
        <v>51</v>
      </c>
      <c r="E1" t="s">
        <v>30</v>
      </c>
      <c r="F1" t="s">
        <v>48</v>
      </c>
      <c r="G1" t="s">
        <v>31</v>
      </c>
      <c r="H1" t="s">
        <v>14</v>
      </c>
      <c r="I1" t="s">
        <v>49</v>
      </c>
    </row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C7" sqref="C7"/>
    </sheetView>
  </sheetViews>
  <sheetFormatPr defaultRowHeight="12.75" x14ac:dyDescent="0.2"/>
  <sheetData>
    <row r="1" spans="1:9" x14ac:dyDescent="0.2">
      <c r="A1" t="s">
        <v>15</v>
      </c>
      <c r="B1" t="s">
        <v>27</v>
      </c>
      <c r="C1" t="s">
        <v>28</v>
      </c>
      <c r="D1" t="s">
        <v>51</v>
      </c>
      <c r="E1" t="s">
        <v>30</v>
      </c>
      <c r="F1" t="s">
        <v>48</v>
      </c>
      <c r="G1" t="s">
        <v>31</v>
      </c>
      <c r="H1" t="s">
        <v>14</v>
      </c>
      <c r="I1" t="s">
        <v>49</v>
      </c>
    </row>
  </sheetData>
  <phoneticPr fontId="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K27" sqref="K27"/>
    </sheetView>
  </sheetViews>
  <sheetFormatPr defaultRowHeight="12.75" x14ac:dyDescent="0.2"/>
  <sheetData>
    <row r="1" spans="1:9" x14ac:dyDescent="0.2">
      <c r="A1" t="s">
        <v>15</v>
      </c>
      <c r="B1" t="s">
        <v>27</v>
      </c>
      <c r="C1" t="s">
        <v>28</v>
      </c>
      <c r="D1" t="s">
        <v>51</v>
      </c>
      <c r="E1" t="s">
        <v>30</v>
      </c>
      <c r="F1" t="s">
        <v>48</v>
      </c>
      <c r="G1" t="s">
        <v>31</v>
      </c>
      <c r="H1" t="s">
        <v>14</v>
      </c>
      <c r="I1" t="s">
        <v>49</v>
      </c>
    </row>
  </sheetData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K27" sqref="K27"/>
    </sheetView>
  </sheetViews>
  <sheetFormatPr defaultRowHeight="12.75" x14ac:dyDescent="0.2"/>
  <sheetData>
    <row r="1" spans="1:9" x14ac:dyDescent="0.2">
      <c r="A1" t="s">
        <v>15</v>
      </c>
      <c r="B1" t="s">
        <v>27</v>
      </c>
      <c r="C1" t="s">
        <v>28</v>
      </c>
      <c r="D1" t="s">
        <v>51</v>
      </c>
      <c r="E1" t="s">
        <v>30</v>
      </c>
      <c r="F1" t="s">
        <v>48</v>
      </c>
      <c r="G1" t="s">
        <v>31</v>
      </c>
      <c r="H1" t="s">
        <v>14</v>
      </c>
      <c r="I1" t="s">
        <v>49</v>
      </c>
    </row>
  </sheetData>
  <phoneticPr fontId="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15" sqref="C15"/>
    </sheetView>
  </sheetViews>
  <sheetFormatPr defaultRowHeight="12.75" x14ac:dyDescent="0.2"/>
  <cols>
    <col min="1" max="1" width="15.28515625" bestFit="1" customWidth="1"/>
  </cols>
  <sheetData>
    <row r="1" spans="1:9" x14ac:dyDescent="0.2">
      <c r="A1" t="s">
        <v>50</v>
      </c>
      <c r="B1" t="s">
        <v>27</v>
      </c>
      <c r="C1" t="s">
        <v>28</v>
      </c>
      <c r="D1" t="s">
        <v>29</v>
      </c>
      <c r="E1" t="s">
        <v>30</v>
      </c>
      <c r="F1" t="s">
        <v>48</v>
      </c>
      <c r="G1" t="s">
        <v>31</v>
      </c>
      <c r="H1" t="s">
        <v>14</v>
      </c>
      <c r="I1" t="s">
        <v>49</v>
      </c>
    </row>
    <row r="2" spans="1:9" x14ac:dyDescent="0.2">
      <c r="A2" t="s">
        <v>41</v>
      </c>
    </row>
    <row r="3" spans="1:9" x14ac:dyDescent="0.2">
      <c r="A3" t="s">
        <v>36</v>
      </c>
    </row>
    <row r="4" spans="1:9" x14ac:dyDescent="0.2">
      <c r="A4" t="s">
        <v>43</v>
      </c>
    </row>
    <row r="5" spans="1:9" x14ac:dyDescent="0.2">
      <c r="A5" t="s">
        <v>38</v>
      </c>
    </row>
    <row r="6" spans="1:9" x14ac:dyDescent="0.2">
      <c r="A6" t="s">
        <v>39</v>
      </c>
    </row>
    <row r="7" spans="1:9" x14ac:dyDescent="0.2">
      <c r="A7" t="s">
        <v>44</v>
      </c>
    </row>
    <row r="8" spans="1:9" x14ac:dyDescent="0.2">
      <c r="A8" t="s">
        <v>45</v>
      </c>
    </row>
    <row r="9" spans="1:9" x14ac:dyDescent="0.2">
      <c r="A9" t="s">
        <v>32</v>
      </c>
    </row>
    <row r="10" spans="1:9" x14ac:dyDescent="0.2">
      <c r="A10" t="s">
        <v>34</v>
      </c>
    </row>
    <row r="11" spans="1:9" x14ac:dyDescent="0.2">
      <c r="A11" t="s">
        <v>35</v>
      </c>
    </row>
    <row r="12" spans="1:9" x14ac:dyDescent="0.2">
      <c r="A12" t="s">
        <v>37</v>
      </c>
    </row>
    <row r="13" spans="1:9" x14ac:dyDescent="0.2">
      <c r="A13" t="s">
        <v>40</v>
      </c>
    </row>
    <row r="14" spans="1:9" x14ac:dyDescent="0.2">
      <c r="A14" t="s">
        <v>42</v>
      </c>
    </row>
    <row r="15" spans="1:9" x14ac:dyDescent="0.2">
      <c r="A15" t="s">
        <v>47</v>
      </c>
    </row>
    <row r="16" spans="1:9" x14ac:dyDescent="0.2">
      <c r="A16" t="s">
        <v>46</v>
      </c>
    </row>
  </sheetData>
  <phoneticPr fontId="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F13" sqref="F13"/>
    </sheetView>
  </sheetViews>
  <sheetFormatPr defaultRowHeight="12.75" x14ac:dyDescent="0.2"/>
  <sheetData>
    <row r="1" spans="1:9" x14ac:dyDescent="0.2">
      <c r="A1" t="s">
        <v>50</v>
      </c>
      <c r="B1" t="s">
        <v>27</v>
      </c>
      <c r="C1" t="s">
        <v>28</v>
      </c>
      <c r="D1" t="s">
        <v>29</v>
      </c>
      <c r="E1" t="s">
        <v>30</v>
      </c>
      <c r="F1" t="s">
        <v>48</v>
      </c>
      <c r="G1" t="s">
        <v>31</v>
      </c>
      <c r="H1" t="s">
        <v>14</v>
      </c>
      <c r="I1" t="s">
        <v>49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P4" activeCellId="1" sqref="A4 P4"/>
    </sheetView>
  </sheetViews>
  <sheetFormatPr defaultRowHeight="12.75" x14ac:dyDescent="0.2"/>
  <cols>
    <col min="2" max="2" width="19.85546875" customWidth="1"/>
    <col min="3" max="3" width="14.5703125" customWidth="1"/>
    <col min="4" max="4" width="15" customWidth="1"/>
  </cols>
  <sheetData>
    <row r="1" spans="1:4" x14ac:dyDescent="0.2">
      <c r="A1" t="s">
        <v>15</v>
      </c>
      <c r="B1" s="2" t="s">
        <v>16</v>
      </c>
      <c r="C1" s="2" t="s">
        <v>1</v>
      </c>
      <c r="D1" t="s">
        <v>17</v>
      </c>
    </row>
    <row r="2" spans="1:4" x14ac:dyDescent="0.2">
      <c r="A2">
        <v>711</v>
      </c>
      <c r="B2" t="s">
        <v>41</v>
      </c>
      <c r="D2" t="s">
        <v>20</v>
      </c>
    </row>
    <row r="3" spans="1:4" x14ac:dyDescent="0.2">
      <c r="B3" t="s">
        <v>36</v>
      </c>
      <c r="D3" t="s">
        <v>18</v>
      </c>
    </row>
    <row r="4" spans="1:4" x14ac:dyDescent="0.2">
      <c r="B4" t="s">
        <v>43</v>
      </c>
      <c r="D4" t="s">
        <v>18</v>
      </c>
    </row>
    <row r="5" spans="1:4" x14ac:dyDescent="0.2">
      <c r="B5" t="s">
        <v>38</v>
      </c>
      <c r="D5" t="s">
        <v>19</v>
      </c>
    </row>
    <row r="6" spans="1:4" x14ac:dyDescent="0.2">
      <c r="B6" t="s">
        <v>39</v>
      </c>
      <c r="D6" t="s">
        <v>19</v>
      </c>
    </row>
    <row r="7" spans="1:4" x14ac:dyDescent="0.2">
      <c r="B7" t="s">
        <v>44</v>
      </c>
      <c r="D7" t="s">
        <v>19</v>
      </c>
    </row>
    <row r="8" spans="1:4" x14ac:dyDescent="0.2">
      <c r="B8" t="s">
        <v>45</v>
      </c>
      <c r="D8" t="s">
        <v>19</v>
      </c>
    </row>
    <row r="9" spans="1:4" x14ac:dyDescent="0.2">
      <c r="B9" t="s">
        <v>32</v>
      </c>
      <c r="D9" t="s">
        <v>33</v>
      </c>
    </row>
    <row r="10" spans="1:4" x14ac:dyDescent="0.2">
      <c r="B10" t="s">
        <v>34</v>
      </c>
      <c r="D10" t="s">
        <v>33</v>
      </c>
    </row>
    <row r="11" spans="1:4" x14ac:dyDescent="0.2">
      <c r="B11" t="s">
        <v>35</v>
      </c>
      <c r="D11" t="s">
        <v>33</v>
      </c>
    </row>
    <row r="12" spans="1:4" x14ac:dyDescent="0.2">
      <c r="B12" t="s">
        <v>37</v>
      </c>
      <c r="D12" t="s">
        <v>33</v>
      </c>
    </row>
    <row r="13" spans="1:4" x14ac:dyDescent="0.2">
      <c r="B13" t="s">
        <v>40</v>
      </c>
      <c r="D13" t="s">
        <v>33</v>
      </c>
    </row>
    <row r="14" spans="1:4" x14ac:dyDescent="0.2">
      <c r="B14" t="s">
        <v>42</v>
      </c>
      <c r="D14" t="s">
        <v>33</v>
      </c>
    </row>
    <row r="15" spans="1:4" x14ac:dyDescent="0.2">
      <c r="B15" t="s">
        <v>47</v>
      </c>
      <c r="D15" t="s">
        <v>33</v>
      </c>
    </row>
    <row r="16" spans="1:4" x14ac:dyDescent="0.2">
      <c r="B16" t="s">
        <v>46</v>
      </c>
      <c r="D16" t="s">
        <v>33</v>
      </c>
    </row>
  </sheetData>
  <sortState ref="A1:D16">
    <sortCondition ref="D1:D16"/>
  </sortState>
  <dataConsolidate>
    <dataRefs count="1">
      <dataRef ref="D1" sheet="Master"/>
    </dataRefs>
  </dataConsolidate>
  <phoneticPr fontId="1" type="noConversion"/>
  <hyperlinks>
    <hyperlink ref="B1" location="'Driver Points'!A1" display="Driver "/>
    <hyperlink ref="C1" location="'Navigator Points'!A1" display="Navigator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sqref="A1:P1"/>
    </sheetView>
  </sheetViews>
  <sheetFormatPr defaultRowHeight="12.75" x14ac:dyDescent="0.2"/>
  <sheetData>
    <row r="1" spans="1:16" ht="23.25" x14ac:dyDescent="0.2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">
      <c r="A2" t="s">
        <v>15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>SUM(D3:O3)</f>
        <v>0</v>
      </c>
    </row>
    <row r="4" spans="1:16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4:16" x14ac:dyDescent="0.2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4:16" x14ac:dyDescent="0.2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4:16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4:16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4:16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4:16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4:16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4:16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4:16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4:16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4:16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4:16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4:16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4:16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4:16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4:16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4:16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4:16" x14ac:dyDescent="0.2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x14ac:dyDescent="0.2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">
    <mergeCell ref="A1:P1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I24" sqref="I24"/>
    </sheetView>
  </sheetViews>
  <sheetFormatPr defaultRowHeight="12.75" x14ac:dyDescent="0.2"/>
  <sheetData>
    <row r="1" spans="1:16" ht="23.25" x14ac:dyDescent="0.2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">
      <c r="A2" t="s">
        <v>15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>SUM(D3:O3)</f>
        <v>0</v>
      </c>
    </row>
    <row r="4" spans="1:16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4:16" x14ac:dyDescent="0.2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4:16" x14ac:dyDescent="0.2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4:16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4:16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4:16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4:16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4:16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4:16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4:16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4:16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4:16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4:16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4:16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4:16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4:16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4:16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4:16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4:16" x14ac:dyDescent="0.2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x14ac:dyDescent="0.2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">
    <mergeCell ref="A1:P1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Q17" sqref="Q17"/>
    </sheetView>
  </sheetViews>
  <sheetFormatPr defaultRowHeight="12.75" x14ac:dyDescent="0.2"/>
  <sheetData>
    <row r="1" spans="1:16" ht="23.25" x14ac:dyDescent="0.2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">
      <c r="A2" t="s">
        <v>15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>SUM(D3:O3)</f>
        <v>0</v>
      </c>
    </row>
    <row r="4" spans="1:16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f t="shared" ref="P4:P33" si="0">SUM(D4:O4)</f>
        <v>0</v>
      </c>
    </row>
    <row r="5" spans="1:16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</row>
    <row r="6" spans="1:16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</row>
    <row r="7" spans="1:16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0"/>
        <v>0</v>
      </c>
    </row>
    <row r="8" spans="1:16" x14ac:dyDescent="0.2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</row>
    <row r="9" spans="1:16" x14ac:dyDescent="0.2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0</v>
      </c>
    </row>
    <row r="10" spans="1:16" x14ac:dyDescent="0.2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0</v>
      </c>
    </row>
    <row r="11" spans="1:16" x14ac:dyDescent="0.2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</row>
    <row r="12" spans="1:16" x14ac:dyDescent="0.2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x14ac:dyDescent="0.2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x14ac:dyDescent="0.2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4:16" x14ac:dyDescent="0.2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4:16" x14ac:dyDescent="0.2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4:16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4:16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</row>
    <row r="21" spans="4:16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</row>
    <row r="22" spans="4:16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</row>
    <row r="23" spans="4:16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</row>
    <row r="24" spans="4:16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</row>
    <row r="25" spans="4:16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</row>
    <row r="26" spans="4:16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0</v>
      </c>
    </row>
    <row r="27" spans="4:16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0</v>
      </c>
    </row>
    <row r="28" spans="4:16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0"/>
        <v>0</v>
      </c>
    </row>
    <row r="29" spans="4:16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0</v>
      </c>
    </row>
    <row r="30" spans="4:16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0"/>
        <v>0</v>
      </c>
    </row>
    <row r="31" spans="4:16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0</v>
      </c>
    </row>
    <row r="32" spans="4:16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0"/>
        <v>0</v>
      </c>
    </row>
    <row r="33" spans="4:16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0"/>
        <v>0</v>
      </c>
    </row>
    <row r="34" spans="4:16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4:16" x14ac:dyDescent="0.2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x14ac:dyDescent="0.2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">
    <mergeCell ref="A1:P1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sqref="A1:P1"/>
    </sheetView>
  </sheetViews>
  <sheetFormatPr defaultRowHeight="12.75" x14ac:dyDescent="0.2"/>
  <sheetData>
    <row r="1" spans="1:16" ht="23.25" x14ac:dyDescent="0.2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">
      <c r="A2" t="s">
        <v>15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>SUM(D3:O3)</f>
        <v>0</v>
      </c>
    </row>
    <row r="4" spans="1:16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4:16" x14ac:dyDescent="0.2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4:16" x14ac:dyDescent="0.2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4:16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4:16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4:16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4:16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4:16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4:16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4:16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4:16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4:16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4:16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4:16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4:16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4:16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4:16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4:16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4:16" x14ac:dyDescent="0.2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x14ac:dyDescent="0.2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">
    <mergeCell ref="A1:P1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sqref="A1:P1"/>
    </sheetView>
  </sheetViews>
  <sheetFormatPr defaultRowHeight="12.75" x14ac:dyDescent="0.2"/>
  <sheetData>
    <row r="1" spans="1:16" ht="23.25" x14ac:dyDescent="0.2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">
      <c r="A2" t="s">
        <v>15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f>SUM(D3:O3)</f>
        <v>0</v>
      </c>
    </row>
    <row r="4" spans="1:16" x14ac:dyDescent="0.2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4:16" x14ac:dyDescent="0.2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4:16" x14ac:dyDescent="0.2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4:16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4:16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4:16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4:16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4:16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4:16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4:16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4:16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4:16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4:16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4:16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4:16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4:16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4:16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4:16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4:16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4:16" x14ac:dyDescent="0.2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4:16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4:16" x14ac:dyDescent="0.2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4:16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4:16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4:16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">
    <mergeCell ref="A1:P1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Q27"/>
  <sheetViews>
    <sheetView topLeftCell="F4" zoomScale="118" workbookViewId="0">
      <selection activeCell="I23" sqref="H23:I24"/>
    </sheetView>
  </sheetViews>
  <sheetFormatPr defaultRowHeight="12.75" x14ac:dyDescent="0.2"/>
  <sheetData>
    <row r="2" spans="9:17" x14ac:dyDescent="0.2">
      <c r="I2" t="s">
        <v>15</v>
      </c>
      <c r="J2" t="s">
        <v>27</v>
      </c>
      <c r="K2" t="s">
        <v>28</v>
      </c>
      <c r="L2" t="s">
        <v>51</v>
      </c>
      <c r="M2" t="s">
        <v>30</v>
      </c>
      <c r="N2" t="s">
        <v>48</v>
      </c>
      <c r="O2" t="s">
        <v>31</v>
      </c>
      <c r="P2" t="s">
        <v>14</v>
      </c>
      <c r="Q2" t="s">
        <v>49</v>
      </c>
    </row>
    <row r="3" spans="9:17" x14ac:dyDescent="0.2">
      <c r="I3">
        <v>950</v>
      </c>
      <c r="J3" s="1">
        <v>6.8287037037037049E-2</v>
      </c>
      <c r="K3" s="1"/>
      <c r="L3" s="1"/>
      <c r="M3" s="1"/>
      <c r="N3" s="1"/>
      <c r="O3" s="1"/>
      <c r="P3" s="1">
        <f>SUM(J3,O3)</f>
        <v>6.8287037037037049E-2</v>
      </c>
    </row>
    <row r="4" spans="9:17" x14ac:dyDescent="0.2">
      <c r="I4">
        <v>67</v>
      </c>
      <c r="J4" s="1">
        <v>4.1006944444444443E-2</v>
      </c>
      <c r="K4" s="1"/>
      <c r="L4" s="1"/>
      <c r="M4" s="1"/>
      <c r="N4" s="1"/>
      <c r="O4" s="1"/>
      <c r="P4" s="1">
        <f t="shared" ref="P4:P27" si="0">SUM(J4,O4)</f>
        <v>4.1006944444444443E-2</v>
      </c>
    </row>
    <row r="5" spans="9:17" x14ac:dyDescent="0.2">
      <c r="J5" s="1"/>
      <c r="K5" s="1"/>
      <c r="L5" s="1"/>
      <c r="M5" s="1"/>
      <c r="N5" s="1"/>
      <c r="O5" s="1"/>
      <c r="P5" s="1">
        <f t="shared" si="0"/>
        <v>0</v>
      </c>
    </row>
    <row r="6" spans="9:17" x14ac:dyDescent="0.2">
      <c r="J6" s="1"/>
      <c r="K6" s="1"/>
      <c r="L6" s="1"/>
      <c r="M6" s="1"/>
      <c r="N6" s="1"/>
      <c r="O6" s="1"/>
      <c r="P6" s="1">
        <f t="shared" si="0"/>
        <v>0</v>
      </c>
    </row>
    <row r="7" spans="9:17" x14ac:dyDescent="0.2">
      <c r="J7" s="1"/>
      <c r="K7" s="1"/>
      <c r="L7" s="1"/>
      <c r="M7" s="1"/>
      <c r="N7" s="1"/>
      <c r="O7" s="1"/>
      <c r="P7" s="1">
        <f t="shared" si="0"/>
        <v>0</v>
      </c>
    </row>
    <row r="8" spans="9:17" x14ac:dyDescent="0.2">
      <c r="J8" s="1"/>
      <c r="K8" s="1"/>
      <c r="L8" s="1"/>
      <c r="M8" s="1"/>
      <c r="N8" s="1"/>
      <c r="O8" s="1"/>
      <c r="P8" s="1">
        <f t="shared" si="0"/>
        <v>0</v>
      </c>
    </row>
    <row r="9" spans="9:17" x14ac:dyDescent="0.2">
      <c r="J9" s="1"/>
      <c r="K9" s="1"/>
      <c r="L9" s="1"/>
      <c r="M9" s="1"/>
      <c r="N9" s="1"/>
      <c r="O9" s="1"/>
      <c r="P9" s="1">
        <f t="shared" si="0"/>
        <v>0</v>
      </c>
    </row>
    <row r="10" spans="9:17" x14ac:dyDescent="0.2">
      <c r="J10" s="1"/>
      <c r="K10" s="1"/>
      <c r="L10" s="1"/>
      <c r="M10" s="1"/>
      <c r="N10" s="1"/>
      <c r="O10" s="1"/>
      <c r="P10" s="1">
        <f t="shared" si="0"/>
        <v>0</v>
      </c>
    </row>
    <row r="11" spans="9:17" x14ac:dyDescent="0.2">
      <c r="J11" s="1"/>
      <c r="K11" s="1"/>
      <c r="L11" s="1"/>
      <c r="M11" s="1"/>
      <c r="N11" s="1"/>
      <c r="O11" s="1"/>
      <c r="P11" s="1">
        <f t="shared" si="0"/>
        <v>0</v>
      </c>
    </row>
    <row r="12" spans="9:17" x14ac:dyDescent="0.2">
      <c r="J12" s="1"/>
      <c r="K12" s="1"/>
      <c r="L12" s="1"/>
      <c r="M12" s="1"/>
      <c r="N12" s="1"/>
      <c r="O12" s="1"/>
      <c r="P12" s="1">
        <f t="shared" si="0"/>
        <v>0</v>
      </c>
    </row>
    <row r="13" spans="9:17" x14ac:dyDescent="0.2">
      <c r="J13" s="1"/>
      <c r="K13" s="1"/>
      <c r="L13" s="1"/>
      <c r="M13" s="1"/>
      <c r="N13" s="1"/>
      <c r="O13" s="1"/>
      <c r="P13" s="1">
        <f t="shared" si="0"/>
        <v>0</v>
      </c>
    </row>
    <row r="14" spans="9:17" x14ac:dyDescent="0.2">
      <c r="J14" s="1"/>
      <c r="K14" s="1"/>
      <c r="L14" s="1"/>
      <c r="M14" s="1"/>
      <c r="N14" s="1"/>
      <c r="O14" s="1"/>
      <c r="P14" s="1">
        <f t="shared" si="0"/>
        <v>0</v>
      </c>
    </row>
    <row r="15" spans="9:17" x14ac:dyDescent="0.2">
      <c r="J15" s="1"/>
      <c r="K15" s="1"/>
      <c r="L15" s="1"/>
      <c r="M15" s="1"/>
      <c r="N15" s="1"/>
      <c r="O15" s="1"/>
      <c r="P15" s="1">
        <f t="shared" si="0"/>
        <v>0</v>
      </c>
    </row>
    <row r="16" spans="9:17" x14ac:dyDescent="0.2">
      <c r="J16" s="1"/>
      <c r="K16" s="1"/>
      <c r="L16" s="1"/>
      <c r="M16" s="1"/>
      <c r="N16" s="1"/>
      <c r="O16" s="1"/>
      <c r="P16" s="1">
        <f t="shared" si="0"/>
        <v>0</v>
      </c>
    </row>
    <row r="17" spans="10:16" x14ac:dyDescent="0.2">
      <c r="J17" s="1"/>
      <c r="K17" s="1"/>
      <c r="L17" s="1"/>
      <c r="M17" s="1"/>
      <c r="N17" s="1"/>
      <c r="O17" s="1"/>
      <c r="P17" s="1">
        <f t="shared" si="0"/>
        <v>0</v>
      </c>
    </row>
    <row r="18" spans="10:16" x14ac:dyDescent="0.2">
      <c r="J18" s="1"/>
      <c r="K18" s="1"/>
      <c r="L18" s="1"/>
      <c r="M18" s="1"/>
      <c r="N18" s="1"/>
      <c r="O18" s="1"/>
      <c r="P18" s="1">
        <f t="shared" si="0"/>
        <v>0</v>
      </c>
    </row>
    <row r="19" spans="10:16" x14ac:dyDescent="0.2">
      <c r="J19" s="1"/>
      <c r="K19" s="1"/>
      <c r="L19" s="1"/>
      <c r="M19" s="1"/>
      <c r="N19" s="1"/>
      <c r="O19" s="1"/>
      <c r="P19" s="1">
        <f t="shared" si="0"/>
        <v>0</v>
      </c>
    </row>
    <row r="20" spans="10:16" x14ac:dyDescent="0.2">
      <c r="J20" s="1"/>
      <c r="K20" s="1"/>
      <c r="L20" s="1"/>
      <c r="M20" s="1"/>
      <c r="N20" s="1"/>
      <c r="O20" s="1"/>
      <c r="P20" s="1">
        <f t="shared" si="0"/>
        <v>0</v>
      </c>
    </row>
    <row r="21" spans="10:16" x14ac:dyDescent="0.2">
      <c r="P21" s="1">
        <f t="shared" si="0"/>
        <v>0</v>
      </c>
    </row>
    <row r="22" spans="10:16" x14ac:dyDescent="0.2">
      <c r="P22" s="1">
        <f t="shared" si="0"/>
        <v>0</v>
      </c>
    </row>
    <row r="23" spans="10:16" x14ac:dyDescent="0.2">
      <c r="P23" s="1">
        <f t="shared" si="0"/>
        <v>0</v>
      </c>
    </row>
    <row r="24" spans="10:16" x14ac:dyDescent="0.2">
      <c r="P24" s="1">
        <f t="shared" si="0"/>
        <v>0</v>
      </c>
    </row>
    <row r="25" spans="10:16" x14ac:dyDescent="0.2">
      <c r="P25" s="1">
        <f t="shared" si="0"/>
        <v>0</v>
      </c>
    </row>
    <row r="26" spans="10:16" x14ac:dyDescent="0.2">
      <c r="P26" s="1">
        <f t="shared" si="0"/>
        <v>0</v>
      </c>
    </row>
    <row r="27" spans="10:16" x14ac:dyDescent="0.2">
      <c r="P27" s="1">
        <f t="shared" si="0"/>
        <v>0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P15" activeCellId="1" sqref="A15 P15"/>
    </sheetView>
  </sheetViews>
  <sheetFormatPr defaultRowHeight="12.75" x14ac:dyDescent="0.2"/>
  <sheetData>
    <row r="1" spans="1:18" x14ac:dyDescent="0.2">
      <c r="A1" t="s">
        <v>15</v>
      </c>
      <c r="B1" t="s">
        <v>27</v>
      </c>
      <c r="C1" t="s">
        <v>28</v>
      </c>
      <c r="D1" t="s">
        <v>51</v>
      </c>
      <c r="E1" t="s">
        <v>30</v>
      </c>
      <c r="F1" t="s">
        <v>48</v>
      </c>
      <c r="G1" t="s">
        <v>31</v>
      </c>
      <c r="H1" t="s">
        <v>14</v>
      </c>
      <c r="I1" t="s">
        <v>49</v>
      </c>
    </row>
    <row r="3" spans="1:18" x14ac:dyDescent="0.2">
      <c r="Q3" t="s">
        <v>70</v>
      </c>
      <c r="R3">
        <v>2</v>
      </c>
    </row>
    <row r="4" spans="1:18" x14ac:dyDescent="0.2">
      <c r="R4">
        <v>7</v>
      </c>
    </row>
    <row r="5" spans="1:18" x14ac:dyDescent="0.2">
      <c r="Q5" t="s">
        <v>70</v>
      </c>
      <c r="R5">
        <v>1</v>
      </c>
    </row>
    <row r="6" spans="1:18" x14ac:dyDescent="0.2">
      <c r="A6" s="4">
        <v>613</v>
      </c>
      <c r="R6">
        <v>8</v>
      </c>
    </row>
    <row r="7" spans="1:18" x14ac:dyDescent="0.2">
      <c r="A7">
        <v>631</v>
      </c>
      <c r="Q7" t="s">
        <v>70</v>
      </c>
      <c r="R7">
        <v>4</v>
      </c>
    </row>
    <row r="9" spans="1:18" x14ac:dyDescent="0.2">
      <c r="Q9" t="s">
        <v>70</v>
      </c>
      <c r="R9">
        <v>3</v>
      </c>
    </row>
    <row r="13" spans="1:18" x14ac:dyDescent="0.2">
      <c r="Q13" t="s">
        <v>70</v>
      </c>
      <c r="R13">
        <v>5</v>
      </c>
    </row>
    <row r="14" spans="1:18" x14ac:dyDescent="0.2">
      <c r="Q14" t="s">
        <v>70</v>
      </c>
      <c r="R14">
        <v>6</v>
      </c>
    </row>
    <row r="15" spans="1:18" x14ac:dyDescent="0.2">
      <c r="R15">
        <v>1</v>
      </c>
    </row>
    <row r="17" spans="18:18" x14ac:dyDescent="0.2">
      <c r="R17">
        <v>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Round 1</vt:lpstr>
      <vt:lpstr>Master</vt:lpstr>
      <vt:lpstr>Round 2</vt:lpstr>
      <vt:lpstr>Round 3</vt:lpstr>
      <vt:lpstr>Round 4</vt:lpstr>
      <vt:lpstr>Round 5</vt:lpstr>
      <vt:lpstr>Round 6</vt:lpstr>
      <vt:lpstr>Pro Buggy</vt:lpstr>
      <vt:lpstr>Pro Lite</vt:lpstr>
      <vt:lpstr>Super 1650</vt:lpstr>
      <vt:lpstr>UTV</vt:lpstr>
      <vt:lpstr>Extreme 4WD</vt:lpstr>
      <vt:lpstr>Extreme 2WD</vt:lpstr>
      <vt:lpstr>Production 4WD</vt:lpstr>
      <vt:lpstr>Production 2WD</vt:lpstr>
      <vt:lpstr>Driver Points</vt:lpstr>
      <vt:lpstr>Navigator Points</vt:lpstr>
      <vt:lpstr>class</vt:lpstr>
      <vt:lpstr>'Extreme 2WD'!Extreme_2WD</vt:lpstr>
      <vt:lpstr>'Navigator Points'!Navigator</vt:lpstr>
      <vt:lpstr>'Round 1'!Print_Area</vt:lpstr>
      <vt:lpstr>'Driver Points'!Tony_Hellyer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Spigariol-Lees</dc:creator>
  <cp:lastModifiedBy>Young</cp:lastModifiedBy>
  <cp:lastPrinted>2015-03-20T23:49:16Z</cp:lastPrinted>
  <dcterms:created xsi:type="dcterms:W3CDTF">2015-03-17T08:25:52Z</dcterms:created>
  <dcterms:modified xsi:type="dcterms:W3CDTF">2015-08-10T20:42:58Z</dcterms:modified>
</cp:coreProperties>
</file>